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tabRatio="412"/>
  </bookViews>
  <sheets>
    <sheet name="Sheet1" sheetId="6" r:id="rId1"/>
    <sheet name="Sheet2" sheetId="7" r:id="rId2"/>
    <sheet name="Cash Book-present" sheetId="1" state="hidden" r:id="rId3"/>
    <sheet name="loan ledger-present" sheetId="4" state="hidden" r:id="rId4"/>
  </sheets>
  <calcPr calcId="152511"/>
</workbook>
</file>

<file path=xl/calcChain.xml><?xml version="1.0" encoding="utf-8"?>
<calcChain xmlns="http://schemas.openxmlformats.org/spreadsheetml/2006/main">
  <c r="C17" i="6" l="1"/>
  <c r="C9" i="6"/>
  <c r="C8" i="6"/>
  <c r="C7" i="6"/>
  <c r="C5" i="6"/>
  <c r="C4" i="6"/>
</calcChain>
</file>

<file path=xl/sharedStrings.xml><?xml version="1.0" encoding="utf-8"?>
<sst xmlns="http://schemas.openxmlformats.org/spreadsheetml/2006/main" count="187" uniqueCount="170">
  <si>
    <t>Date:</t>
  </si>
  <si>
    <t>Total Receipt</t>
  </si>
  <si>
    <t>Other Payments</t>
  </si>
  <si>
    <t>Total Payment</t>
  </si>
  <si>
    <t>Name of Member</t>
  </si>
  <si>
    <t>Attendence</t>
  </si>
  <si>
    <t>Signature</t>
  </si>
  <si>
    <t>Amount</t>
  </si>
  <si>
    <t>No.</t>
  </si>
  <si>
    <t>Particular</t>
  </si>
  <si>
    <t>1000 X</t>
  </si>
  <si>
    <t>500 X</t>
  </si>
  <si>
    <t>100 X</t>
  </si>
  <si>
    <t>50 X</t>
  </si>
  <si>
    <t>20 X</t>
  </si>
  <si>
    <t>10 X</t>
  </si>
  <si>
    <t>5 X</t>
  </si>
  <si>
    <t>2 X</t>
  </si>
  <si>
    <t>1 X</t>
  </si>
  <si>
    <t>Total</t>
  </si>
  <si>
    <t xml:space="preserve">Fine </t>
  </si>
  <si>
    <t xml:space="preserve">Interest </t>
  </si>
  <si>
    <t xml:space="preserve">Principal </t>
  </si>
  <si>
    <t>(in words)</t>
  </si>
  <si>
    <t xml:space="preserve">Com. Savings </t>
  </si>
  <si>
    <t>Vol. Savings</t>
  </si>
  <si>
    <t>Purpose of Loan / Detail Other Payment</t>
  </si>
  <si>
    <t>No. of Installments</t>
  </si>
  <si>
    <t>Repayment Period in weeks/Month</t>
  </si>
  <si>
    <t>(Member with Cash Box)</t>
  </si>
  <si>
    <t>(Member with Key)</t>
  </si>
  <si>
    <t>(Member with BoA)</t>
  </si>
  <si>
    <t>(Book-Keeper)</t>
  </si>
  <si>
    <t>Rate of Interest</t>
  </si>
  <si>
    <t>Signature of member taking loan</t>
  </si>
  <si>
    <t>Pass Book  No.</t>
  </si>
  <si>
    <t>Opening Balance (A)/Meeting ke shuruaat mein bakse ki rashi(A) ==&gt;&gt;</t>
  </si>
  <si>
    <r>
      <rPr>
        <b/>
        <sz val="11"/>
        <color indexed="8"/>
        <rFont val="Calibri"/>
        <family val="2"/>
      </rPr>
      <t>11</t>
    </r>
    <r>
      <rPr>
        <b/>
        <sz val="9"/>
        <color indexed="8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=(4+5+6+7+8+9)</t>
    </r>
  </si>
  <si>
    <t xml:space="preserve">Meeting No. : </t>
  </si>
  <si>
    <t>Samaya:</t>
  </si>
  <si>
    <t xml:space="preserve"> Gram Sangathan:……………….</t>
  </si>
  <si>
    <t>Baithak ka sthaan:</t>
  </si>
  <si>
    <t>Bakse ki rashi ki ginati</t>
  </si>
  <si>
    <t xml:space="preserve">Loan Received from Bank </t>
  </si>
  <si>
    <t xml:space="preserve"> Cash withdrawl from Bank</t>
  </si>
  <si>
    <t>TOTAL PAYMENTS : (D+E)</t>
  </si>
  <si>
    <t>TOTAL RECEIPTS   :  (A+B+C)</t>
  </si>
  <si>
    <t>Sub-Total (Other)  : (E)</t>
  </si>
  <si>
    <r>
      <t xml:space="preserve">…../…./ </t>
    </r>
    <r>
      <rPr>
        <b/>
        <sz val="13"/>
        <color indexed="8"/>
        <rFont val="Calibri"/>
        <family val="2"/>
      </rPr>
      <t>20</t>
    </r>
    <r>
      <rPr>
        <b/>
        <sz val="13"/>
        <color indexed="8"/>
        <rFont val="Algerian"/>
        <family val="5"/>
      </rPr>
      <t>…..</t>
    </r>
  </si>
  <si>
    <t>G.L. Pg No.</t>
  </si>
  <si>
    <t>Loan Ledger     Pg No.</t>
  </si>
  <si>
    <t>L.L.No.</t>
  </si>
  <si>
    <t>Pass Book No.</t>
  </si>
  <si>
    <t>Amount(Rs)</t>
  </si>
  <si>
    <t>Other reciepts to the group</t>
  </si>
  <si>
    <t>Other payments from the group</t>
  </si>
  <si>
    <t xml:space="preserve">Other income from  _ _ _  _ _ _ _  _ _ _ _  _ _ _ _  _ _ _ _  _ _ _ _ </t>
  </si>
  <si>
    <t xml:space="preserve">……………………………………………. Loan Received from VO </t>
  </si>
  <si>
    <t xml:space="preserve">……………...………………………….    Loan Received from VO  </t>
  </si>
  <si>
    <t>G.L.No</t>
  </si>
  <si>
    <t>Sub-total(Other) : C</t>
  </si>
  <si>
    <t>A+B+C</t>
  </si>
  <si>
    <t>Cash in Box: (A+B+C) - (D+E) = Rs.</t>
  </si>
  <si>
    <t>D=</t>
  </si>
  <si>
    <t>G.L.Pg No</t>
  </si>
  <si>
    <t>G. L.Pg No.</t>
  </si>
  <si>
    <t>Loan. L. Pg No.</t>
  </si>
  <si>
    <t>(Payments) Bakse se gayi rashi ka vivaran</t>
  </si>
  <si>
    <t>(Receipts) Bakse mein aayi rashi ka vivaran</t>
  </si>
  <si>
    <t>B=</t>
  </si>
  <si>
    <r>
      <rPr>
        <b/>
        <sz val="11"/>
        <color indexed="8"/>
        <rFont val="Calibri"/>
        <family val="2"/>
      </rPr>
      <t>20</t>
    </r>
    <r>
      <rPr>
        <sz val="11"/>
        <color theme="1"/>
        <rFont val="Calibri"/>
        <family val="2"/>
        <scheme val="minor"/>
      </rPr>
      <t>=16+17</t>
    </r>
  </si>
  <si>
    <t xml:space="preserve">Sub-Total (Members) : </t>
  </si>
  <si>
    <t>Sub-Total (Members) / is baithak ka kul</t>
  </si>
  <si>
    <t>E=</t>
  </si>
  <si>
    <t>C=</t>
  </si>
  <si>
    <t>D+E=</t>
  </si>
  <si>
    <t>1.   Deposit in Bank Savings account</t>
  </si>
  <si>
    <t>2.   Loan Repayment to Bank</t>
  </si>
  <si>
    <t xml:space="preserve">3.   Interest Payment to Bank  </t>
  </si>
  <si>
    <t xml:space="preserve">6.   Other Expenses for_ _ _ _  _ _ _ _  _ _ _  _ </t>
  </si>
  <si>
    <t xml:space="preserve">5.   …………………………….Interest Payment to VO </t>
  </si>
  <si>
    <t xml:space="preserve">4.    ……………………………..Loan Repayment to VO </t>
  </si>
  <si>
    <t>8.   ………………………………</t>
  </si>
  <si>
    <t>……………………………………………</t>
  </si>
  <si>
    <t>……………………………………….</t>
  </si>
  <si>
    <t>…………………………………..</t>
  </si>
  <si>
    <t>7.   ………………………….</t>
  </si>
  <si>
    <t>Para……..</t>
  </si>
  <si>
    <t xml:space="preserve">  Gram………………….</t>
  </si>
  <si>
    <t>Date</t>
  </si>
  <si>
    <t>Details of Personal Loan</t>
  </si>
  <si>
    <t>Name of the Member:</t>
  </si>
  <si>
    <t>Husband's/ Father's Name:</t>
  </si>
  <si>
    <t>Loan taken on (Date):</t>
  </si>
  <si>
    <t>Loan No:</t>
  </si>
  <si>
    <t>Total amount of Loan:</t>
  </si>
  <si>
    <t>No. of Installment</t>
  </si>
  <si>
    <t>Principal</t>
  </si>
  <si>
    <t>Interest</t>
  </si>
  <si>
    <t>Loan to be Repaid (Including Outstanding)</t>
  </si>
  <si>
    <t>Details of Loan Repaid</t>
  </si>
  <si>
    <t>Details of Expired Loan</t>
  </si>
  <si>
    <t>Details of Loan Repayment</t>
  </si>
  <si>
    <t>Principal Outstanding</t>
  </si>
  <si>
    <t>Signature of Secretary/ Bookkeeper</t>
  </si>
  <si>
    <t>Cash book Page No.</t>
  </si>
  <si>
    <t>Purpose of Loan:</t>
  </si>
  <si>
    <t>Rate of Interest:</t>
  </si>
  <si>
    <t>Amount of Installment:</t>
  </si>
  <si>
    <t>No. of Installment:</t>
  </si>
  <si>
    <t>……………...……………… Mahila Dal</t>
  </si>
  <si>
    <t>Weekly meeting report</t>
  </si>
  <si>
    <t>saving till prev meeting</t>
  </si>
  <si>
    <t>Other
saving</t>
  </si>
  <si>
    <t>Loan Amount to be repaid</t>
  </si>
  <si>
    <t xml:space="preserve"> </t>
  </si>
  <si>
    <t>No of blocks to rollout using Mob App</t>
  </si>
  <si>
    <t>No of blocks to rollout using online application</t>
  </si>
  <si>
    <t>SN</t>
  </si>
  <si>
    <t>Block Name</t>
  </si>
  <si>
    <t>District Name</t>
  </si>
  <si>
    <t>Block Type</t>
  </si>
  <si>
    <t>No of SHG</t>
  </si>
  <si>
    <t>Application to be used</t>
  </si>
  <si>
    <t>State</t>
  </si>
  <si>
    <t>Number Desktop/ Laptop to be procured</t>
  </si>
  <si>
    <t>Batch-1</t>
  </si>
  <si>
    <t>Batch-2</t>
  </si>
  <si>
    <t>No of blocks to rollout using offline desktop application</t>
  </si>
  <si>
    <t>Gujarat</t>
  </si>
  <si>
    <t>Karnataka</t>
  </si>
  <si>
    <t>Kerala</t>
  </si>
  <si>
    <t>Madhya Pradesh</t>
  </si>
  <si>
    <t>Maharashtra</t>
  </si>
  <si>
    <t>Odisha</t>
  </si>
  <si>
    <t>Tamil Nadu</t>
  </si>
  <si>
    <t>Uttar Pradesh</t>
  </si>
  <si>
    <t>Haryana</t>
  </si>
  <si>
    <t>Himachal Pradesh</t>
  </si>
  <si>
    <t>Jammu &amp; Kashmir</t>
  </si>
  <si>
    <t>Punjab</t>
  </si>
  <si>
    <t>Uttarakhand</t>
  </si>
  <si>
    <t>Districts</t>
  </si>
  <si>
    <t>Intensive Blocks</t>
  </si>
  <si>
    <t>West Bengal</t>
  </si>
  <si>
    <t>Assam</t>
  </si>
  <si>
    <t>Arunachal</t>
  </si>
  <si>
    <t>Manipur</t>
  </si>
  <si>
    <t>Meghalaya</t>
  </si>
  <si>
    <t>Mizoram</t>
  </si>
  <si>
    <t>Nagaland</t>
  </si>
  <si>
    <t>Tripura</t>
  </si>
  <si>
    <t>State Name______________________________________</t>
  </si>
  <si>
    <t>Plan to training and rollout transaction based system for SHG in the state</t>
  </si>
  <si>
    <t>No of VO</t>
  </si>
  <si>
    <t>No of CLF</t>
  </si>
  <si>
    <t>Number of Tablet to be procured</t>
  </si>
  <si>
    <t>Number of Community Cadres to be trained</t>
  </si>
  <si>
    <t>1st Batch of training for block team and Cadres (indicate date/period)</t>
  </si>
  <si>
    <t>Batch-3</t>
  </si>
  <si>
    <t>Plan for rollout of Transaction Based MIS for SHG under NRLM</t>
  </si>
  <si>
    <t>Sikkim</t>
  </si>
  <si>
    <t>No of block team members to be trained</t>
  </si>
  <si>
    <t>Chhattisgarh</t>
  </si>
  <si>
    <r>
      <t xml:space="preserve">No of Blocks to rollout from </t>
    </r>
    <r>
      <rPr>
        <b/>
        <sz val="10"/>
        <color rgb="FFFF0000"/>
        <rFont val="Calibri"/>
        <family val="2"/>
        <scheme val="minor"/>
      </rPr>
      <t>Dec</t>
    </r>
  </si>
  <si>
    <r>
      <t xml:space="preserve">No of Blocks to rollout from </t>
    </r>
    <r>
      <rPr>
        <b/>
        <sz val="10"/>
        <color rgb="FFFF0000"/>
        <rFont val="Calibri"/>
        <family val="2"/>
        <scheme val="minor"/>
      </rPr>
      <t>Jan</t>
    </r>
  </si>
  <si>
    <r>
      <t xml:space="preserve">No of Blocks to rollout from </t>
    </r>
    <r>
      <rPr>
        <b/>
        <sz val="10"/>
        <color rgb="FFFF0000"/>
        <rFont val="Calibri"/>
        <family val="2"/>
        <scheme val="minor"/>
      </rPr>
      <t>Feb</t>
    </r>
  </si>
  <si>
    <r>
      <t xml:space="preserve">No of Blocks to rollout from </t>
    </r>
    <r>
      <rPr>
        <b/>
        <sz val="10"/>
        <color rgb="FFFF0000"/>
        <rFont val="Calibri"/>
        <family val="2"/>
        <scheme val="minor"/>
      </rPr>
      <t>Mar</t>
    </r>
  </si>
  <si>
    <t>Month of Rollout</t>
  </si>
  <si>
    <t>Annex-1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</si>
</sst>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3"/>
      <color indexed="8"/>
      <name val="Algerian"/>
      <family val="5"/>
    </font>
    <font>
      <b/>
      <sz val="13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Algerian"/>
      <family val="5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0" fillId="2" borderId="7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5" fillId="3" borderId="17" xfId="0" applyFont="1" applyFill="1" applyBorder="1" applyAlignment="1">
      <alignment wrapText="1"/>
    </xf>
    <xf numFmtId="0" fontId="0" fillId="2" borderId="5" xfId="0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0" fillId="2" borderId="4" xfId="0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0" fontId="0" fillId="2" borderId="25" xfId="0" applyFill="1" applyBorder="1" applyAlignment="1">
      <alignment vertical="center" wrapText="1"/>
    </xf>
    <xf numFmtId="0" fontId="12" fillId="2" borderId="9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12" fillId="2" borderId="20" xfId="0" applyFont="1" applyFill="1" applyBorder="1" applyAlignment="1">
      <alignment wrapText="1"/>
    </xf>
    <xf numFmtId="0" fontId="11" fillId="2" borderId="28" xfId="0" applyFont="1" applyFill="1" applyBorder="1" applyAlignment="1">
      <alignment wrapText="1"/>
    </xf>
    <xf numFmtId="0" fontId="11" fillId="4" borderId="29" xfId="0" applyFont="1" applyFill="1" applyBorder="1" applyAlignment="1">
      <alignment wrapText="1"/>
    </xf>
    <xf numFmtId="0" fontId="11" fillId="4" borderId="15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2" fillId="2" borderId="30" xfId="0" applyFont="1" applyFill="1" applyBorder="1" applyAlignment="1"/>
    <xf numFmtId="0" fontId="10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3" xfId="0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35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0" fillId="2" borderId="14" xfId="0" applyFill="1" applyBorder="1" applyAlignment="1">
      <alignment horizontal="center" vertical="center" wrapText="1"/>
    </xf>
    <xf numFmtId="0" fontId="11" fillId="4" borderId="2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/>
    <xf numFmtId="0" fontId="5" fillId="2" borderId="37" xfId="0" applyFont="1" applyFill="1" applyBorder="1" applyAlignment="1">
      <alignment wrapText="1"/>
    </xf>
    <xf numFmtId="0" fontId="5" fillId="2" borderId="33" xfId="0" applyFont="1" applyFill="1" applyBorder="1" applyAlignment="1">
      <alignment horizontal="left" wrapText="1"/>
    </xf>
    <xf numFmtId="0" fontId="0" fillId="2" borderId="38" xfId="0" applyFill="1" applyBorder="1" applyAlignment="1">
      <alignment wrapText="1"/>
    </xf>
    <xf numFmtId="0" fontId="0" fillId="2" borderId="3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1" xfId="0" applyFill="1" applyBorder="1" applyAlignment="1"/>
    <xf numFmtId="0" fontId="0" fillId="2" borderId="0" xfId="0" applyFill="1" applyBorder="1" applyAlignment="1"/>
    <xf numFmtId="0" fontId="0" fillId="2" borderId="25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9" xfId="0" applyFill="1" applyBorder="1" applyAlignment="1"/>
    <xf numFmtId="0" fontId="0" fillId="2" borderId="9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wrapText="1"/>
    </xf>
    <xf numFmtId="0" fontId="8" fillId="2" borderId="43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right" wrapText="1"/>
    </xf>
    <xf numFmtId="0" fontId="12" fillId="2" borderId="27" xfId="0" applyFont="1" applyFill="1" applyBorder="1" applyAlignment="1">
      <alignment horizontal="right" wrapText="1"/>
    </xf>
    <xf numFmtId="0" fontId="0" fillId="2" borderId="22" xfId="0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9" fillId="2" borderId="9" xfId="0" applyFont="1" applyFill="1" applyBorder="1" applyAlignment="1">
      <alignment horizontal="right" wrapText="1"/>
    </xf>
    <xf numFmtId="0" fontId="0" fillId="2" borderId="48" xfId="0" applyFill="1" applyBorder="1" applyAlignment="1">
      <alignment horizontal="center" wrapText="1"/>
    </xf>
    <xf numFmtId="0" fontId="0" fillId="2" borderId="48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6" fillId="0" borderId="29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9" fillId="2" borderId="60" xfId="0" applyFont="1" applyFill="1" applyBorder="1" applyAlignment="1">
      <alignment horizontal="right" wrapText="1"/>
    </xf>
    <xf numFmtId="0" fontId="9" fillId="2" borderId="44" xfId="0" applyFont="1" applyFill="1" applyBorder="1" applyAlignment="1">
      <alignment horizontal="right" wrapText="1"/>
    </xf>
    <xf numFmtId="0" fontId="9" fillId="2" borderId="61" xfId="0" applyFont="1" applyFill="1" applyBorder="1" applyAlignment="1">
      <alignment horizontal="right" wrapText="1"/>
    </xf>
    <xf numFmtId="0" fontId="5" fillId="2" borderId="58" xfId="0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14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9" fillId="2" borderId="62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63" xfId="0" applyFont="1" applyFill="1" applyBorder="1" applyAlignment="1">
      <alignment horizontal="center" wrapText="1"/>
    </xf>
    <xf numFmtId="0" fontId="9" fillId="2" borderId="55" xfId="0" applyFont="1" applyFill="1" applyBorder="1" applyAlignment="1">
      <alignment horizontal="center" wrapText="1"/>
    </xf>
    <xf numFmtId="0" fontId="9" fillId="2" borderId="6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0" fontId="9" fillId="2" borderId="57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2" borderId="65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 wrapText="1"/>
    </xf>
    <xf numFmtId="0" fontId="12" fillId="2" borderId="66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/>
    </xf>
    <xf numFmtId="0" fontId="5" fillId="2" borderId="5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12" fillId="2" borderId="58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9" fillId="2" borderId="35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right" wrapText="1"/>
    </xf>
    <xf numFmtId="0" fontId="12" fillId="2" borderId="54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11" fillId="2" borderId="56" xfId="0" applyFont="1" applyFill="1" applyBorder="1" applyAlignment="1">
      <alignment horizontal="left" wrapText="1"/>
    </xf>
    <xf numFmtId="0" fontId="11" fillId="2" borderId="44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right" wrapText="1"/>
    </xf>
    <xf numFmtId="0" fontId="10" fillId="2" borderId="54" xfId="0" applyFont="1" applyFill="1" applyBorder="1" applyAlignment="1">
      <alignment horizontal="right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left" vertical="center" wrapText="1"/>
    </xf>
    <xf numFmtId="0" fontId="9" fillId="2" borderId="34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5" fillId="2" borderId="58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5" fillId="2" borderId="59" xfId="0" applyFont="1" applyFill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5" zoomScaleNormal="115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K1" sqref="K1"/>
    </sheetView>
  </sheetViews>
  <sheetFormatPr defaultRowHeight="15"/>
  <cols>
    <col min="1" max="1" width="4.85546875" customWidth="1"/>
    <col min="2" max="2" width="18.42578125" customWidth="1"/>
    <col min="3" max="3" width="8.85546875" customWidth="1"/>
    <col min="4" max="4" width="9.140625" customWidth="1"/>
    <col min="5" max="5" width="17.140625" customWidth="1"/>
    <col min="6" max="6" width="18.28515625" customWidth="1"/>
    <col min="7" max="7" width="16.5703125" customWidth="1"/>
    <col min="8" max="8" width="13.28515625" customWidth="1"/>
    <col min="9" max="9" width="13.85546875" customWidth="1"/>
    <col min="10" max="10" width="13.7109375" customWidth="1"/>
    <col min="11" max="11" width="14.28515625" customWidth="1"/>
  </cols>
  <sheetData>
    <row r="1" spans="1:13" ht="27.75" customHeight="1">
      <c r="B1" s="157" t="s">
        <v>160</v>
      </c>
      <c r="C1" s="157"/>
      <c r="D1" s="157"/>
      <c r="E1" s="157"/>
      <c r="F1" s="157"/>
      <c r="G1" s="157"/>
      <c r="H1" s="157"/>
      <c r="I1" s="157"/>
      <c r="J1" s="157"/>
      <c r="K1" s="156" t="s">
        <v>169</v>
      </c>
    </row>
    <row r="2" spans="1:13" s="154" customFormat="1" ht="38.25">
      <c r="A2" s="150" t="s">
        <v>118</v>
      </c>
      <c r="B2" s="150" t="s">
        <v>124</v>
      </c>
      <c r="C2" s="150" t="s">
        <v>142</v>
      </c>
      <c r="D2" s="151" t="s">
        <v>143</v>
      </c>
      <c r="E2" s="152" t="s">
        <v>116</v>
      </c>
      <c r="F2" s="152" t="s">
        <v>117</v>
      </c>
      <c r="G2" s="152" t="s">
        <v>128</v>
      </c>
      <c r="H2" s="152" t="s">
        <v>164</v>
      </c>
      <c r="I2" s="152" t="s">
        <v>165</v>
      </c>
      <c r="J2" s="152" t="s">
        <v>166</v>
      </c>
      <c r="K2" s="152" t="s">
        <v>167</v>
      </c>
      <c r="L2" s="153"/>
      <c r="M2" s="153"/>
    </row>
    <row r="3" spans="1:13">
      <c r="A3" s="145">
        <v>1</v>
      </c>
      <c r="B3" s="155" t="s">
        <v>163</v>
      </c>
      <c r="C3" s="140">
        <v>20</v>
      </c>
      <c r="D3" s="140">
        <v>39</v>
      </c>
      <c r="E3" s="123"/>
      <c r="F3" s="123"/>
      <c r="G3" s="123"/>
      <c r="H3" s="123"/>
      <c r="I3" s="123"/>
      <c r="J3" s="123"/>
      <c r="K3" s="123"/>
    </row>
    <row r="4" spans="1:13">
      <c r="A4" s="145">
        <v>2</v>
      </c>
      <c r="B4" s="139" t="s">
        <v>129</v>
      </c>
      <c r="C4" s="140">
        <f>32+1</f>
        <v>33</v>
      </c>
      <c r="D4" s="140">
        <v>143</v>
      </c>
      <c r="E4" s="123"/>
      <c r="F4" s="123"/>
      <c r="G4" s="123"/>
      <c r="H4" s="123"/>
      <c r="I4" s="123"/>
      <c r="J4" s="123"/>
      <c r="K4" s="123"/>
    </row>
    <row r="5" spans="1:13">
      <c r="A5" s="145">
        <v>3</v>
      </c>
      <c r="B5" s="139" t="s">
        <v>130</v>
      </c>
      <c r="C5" s="140">
        <f>5+20</f>
        <v>25</v>
      </c>
      <c r="D5" s="140">
        <v>84</v>
      </c>
      <c r="E5" s="123"/>
      <c r="F5" s="123"/>
      <c r="G5" s="123"/>
      <c r="H5" s="123"/>
      <c r="I5" s="123"/>
      <c r="J5" s="123"/>
      <c r="K5" s="123"/>
    </row>
    <row r="6" spans="1:13">
      <c r="A6" s="145">
        <v>4</v>
      </c>
      <c r="B6" s="139" t="s">
        <v>131</v>
      </c>
      <c r="C6" s="140">
        <v>14</v>
      </c>
      <c r="D6" s="140">
        <v>152</v>
      </c>
      <c r="E6" s="123"/>
      <c r="F6" s="123"/>
      <c r="G6" s="123"/>
      <c r="H6" s="123"/>
      <c r="I6" s="123"/>
      <c r="J6" s="123"/>
      <c r="K6" s="123"/>
    </row>
    <row r="7" spans="1:13" ht="15" customHeight="1">
      <c r="A7" s="145">
        <v>5</v>
      </c>
      <c r="B7" s="139" t="s">
        <v>132</v>
      </c>
      <c r="C7" s="140">
        <f>28+1</f>
        <v>29</v>
      </c>
      <c r="D7" s="140">
        <v>164</v>
      </c>
      <c r="E7" s="144"/>
      <c r="F7" s="142"/>
      <c r="G7" s="143"/>
      <c r="H7" s="123"/>
      <c r="I7" s="123"/>
      <c r="J7" s="123"/>
      <c r="K7" s="123"/>
    </row>
    <row r="8" spans="1:13">
      <c r="A8" s="145">
        <v>6</v>
      </c>
      <c r="B8" s="139" t="s">
        <v>133</v>
      </c>
      <c r="C8" s="140">
        <f>10+3</f>
        <v>13</v>
      </c>
      <c r="D8" s="140">
        <v>50</v>
      </c>
      <c r="E8" s="144"/>
      <c r="F8" s="142"/>
      <c r="G8" s="143"/>
      <c r="H8" s="123"/>
      <c r="I8" s="123"/>
      <c r="J8" s="123"/>
      <c r="K8" s="123"/>
    </row>
    <row r="9" spans="1:13">
      <c r="A9" s="145">
        <v>7</v>
      </c>
      <c r="B9" s="139" t="s">
        <v>134</v>
      </c>
      <c r="C9" s="140">
        <f>25+5</f>
        <v>30</v>
      </c>
      <c r="D9" s="140">
        <v>107</v>
      </c>
      <c r="E9" s="123"/>
      <c r="F9" s="123"/>
      <c r="G9" s="123"/>
      <c r="H9" s="123"/>
      <c r="I9" s="123"/>
      <c r="J9" s="123"/>
      <c r="K9" s="123"/>
    </row>
    <row r="10" spans="1:13">
      <c r="A10" s="145">
        <v>8</v>
      </c>
      <c r="B10" s="139" t="s">
        <v>135</v>
      </c>
      <c r="C10" s="140">
        <v>31</v>
      </c>
      <c r="D10" s="140">
        <v>290</v>
      </c>
      <c r="E10" s="123"/>
      <c r="F10" s="123"/>
      <c r="G10" s="123"/>
      <c r="H10" s="123"/>
      <c r="I10" s="123"/>
      <c r="J10" s="123"/>
      <c r="K10" s="123"/>
    </row>
    <row r="11" spans="1:13">
      <c r="A11" s="145">
        <v>9</v>
      </c>
      <c r="B11" s="139" t="s">
        <v>136</v>
      </c>
      <c r="C11" s="140">
        <v>31</v>
      </c>
      <c r="D11" s="140">
        <v>78</v>
      </c>
      <c r="E11" s="123"/>
      <c r="F11" s="123"/>
      <c r="G11" s="123"/>
      <c r="H11" s="123"/>
      <c r="I11" s="123"/>
      <c r="J11" s="123"/>
      <c r="K11" s="123"/>
    </row>
    <row r="12" spans="1:13">
      <c r="A12" s="145">
        <v>10</v>
      </c>
      <c r="B12" s="139" t="s">
        <v>137</v>
      </c>
      <c r="C12" s="140">
        <v>21</v>
      </c>
      <c r="D12" s="141">
        <v>43</v>
      </c>
      <c r="E12" s="123"/>
      <c r="F12" s="123"/>
      <c r="G12" s="123"/>
      <c r="H12" s="123"/>
      <c r="I12" s="123"/>
      <c r="J12" s="123"/>
      <c r="K12" s="123"/>
    </row>
    <row r="13" spans="1:13">
      <c r="A13" s="145">
        <v>11</v>
      </c>
      <c r="B13" s="139" t="s">
        <v>138</v>
      </c>
      <c r="C13" s="140">
        <v>12</v>
      </c>
      <c r="D13" s="141">
        <v>12</v>
      </c>
      <c r="E13" s="123"/>
      <c r="F13" s="123"/>
      <c r="G13" s="123"/>
      <c r="H13" s="123"/>
      <c r="I13" s="123"/>
      <c r="J13" s="123"/>
      <c r="K13" s="123"/>
    </row>
    <row r="14" spans="1:13">
      <c r="A14" s="145">
        <v>12</v>
      </c>
      <c r="B14" s="139" t="s">
        <v>139</v>
      </c>
      <c r="C14" s="140">
        <v>16</v>
      </c>
      <c r="D14" s="140">
        <v>23</v>
      </c>
      <c r="E14" s="123"/>
      <c r="F14" s="123"/>
      <c r="G14" s="123"/>
      <c r="H14" s="123"/>
      <c r="I14" s="123"/>
      <c r="J14" s="123"/>
      <c r="K14" s="123"/>
    </row>
    <row r="15" spans="1:13">
      <c r="A15" s="145">
        <v>13</v>
      </c>
      <c r="B15" s="139" t="s">
        <v>140</v>
      </c>
      <c r="C15" s="140">
        <v>16</v>
      </c>
      <c r="D15" s="141">
        <v>29</v>
      </c>
      <c r="E15" s="123"/>
      <c r="F15" s="123"/>
      <c r="G15" s="123"/>
      <c r="H15" s="123"/>
      <c r="I15" s="123"/>
      <c r="J15" s="123"/>
      <c r="K15" s="123"/>
    </row>
    <row r="16" spans="1:13">
      <c r="A16" s="145">
        <v>14</v>
      </c>
      <c r="B16" s="139" t="s">
        <v>141</v>
      </c>
      <c r="C16" s="140">
        <v>6</v>
      </c>
      <c r="D16" s="141">
        <v>15</v>
      </c>
      <c r="E16" s="123"/>
      <c r="F16" s="123"/>
      <c r="G16" s="123"/>
      <c r="H16" s="123"/>
      <c r="I16" s="123"/>
      <c r="J16" s="123"/>
      <c r="K16" s="123"/>
    </row>
    <row r="17" spans="1:11">
      <c r="A17" s="145">
        <v>15</v>
      </c>
      <c r="B17" s="139" t="s">
        <v>144</v>
      </c>
      <c r="C17" s="140">
        <f>8+11</f>
        <v>19</v>
      </c>
      <c r="D17" s="140">
        <v>54</v>
      </c>
      <c r="E17" s="123"/>
      <c r="F17" s="123"/>
      <c r="G17" s="123"/>
      <c r="H17" s="123"/>
      <c r="I17" s="123"/>
      <c r="J17" s="123"/>
      <c r="K17" s="123"/>
    </row>
    <row r="18" spans="1:11">
      <c r="A18" s="145">
        <v>16</v>
      </c>
      <c r="B18" s="139" t="s">
        <v>145</v>
      </c>
      <c r="C18" s="138">
        <v>27</v>
      </c>
      <c r="D18" s="140">
        <v>63</v>
      </c>
      <c r="E18" s="123"/>
      <c r="F18" s="123"/>
      <c r="G18" s="123"/>
      <c r="H18" s="123"/>
      <c r="I18" s="123"/>
      <c r="J18" s="123"/>
      <c r="K18" s="123"/>
    </row>
    <row r="19" spans="1:11">
      <c r="A19" s="145">
        <v>17</v>
      </c>
      <c r="B19" s="139" t="s">
        <v>146</v>
      </c>
      <c r="C19" s="140">
        <v>0</v>
      </c>
      <c r="D19" s="138">
        <v>0</v>
      </c>
      <c r="E19" s="123"/>
      <c r="F19" s="123"/>
      <c r="G19" s="123"/>
      <c r="H19" s="123"/>
      <c r="I19" s="123"/>
      <c r="J19" s="123"/>
      <c r="K19" s="123"/>
    </row>
    <row r="20" spans="1:11">
      <c r="A20" s="145">
        <v>18</v>
      </c>
      <c r="B20" s="139" t="s">
        <v>147</v>
      </c>
      <c r="C20" s="140">
        <v>2</v>
      </c>
      <c r="D20" s="138">
        <v>4</v>
      </c>
      <c r="E20" s="123"/>
      <c r="F20" s="123"/>
      <c r="G20" s="123"/>
      <c r="H20" s="123"/>
      <c r="I20" s="123"/>
      <c r="J20" s="123"/>
      <c r="K20" s="123"/>
    </row>
    <row r="21" spans="1:11">
      <c r="A21" s="145">
        <v>19</v>
      </c>
      <c r="B21" s="139" t="s">
        <v>148</v>
      </c>
      <c r="C21" s="140">
        <v>7</v>
      </c>
      <c r="D21" s="138">
        <v>8</v>
      </c>
      <c r="E21" s="123"/>
      <c r="F21" s="123"/>
      <c r="G21" s="123"/>
      <c r="H21" s="123"/>
      <c r="I21" s="123"/>
      <c r="J21" s="123"/>
      <c r="K21" s="123"/>
    </row>
    <row r="22" spans="1:11">
      <c r="A22" s="145">
        <v>20</v>
      </c>
      <c r="B22" s="139" t="s">
        <v>149</v>
      </c>
      <c r="C22" s="140">
        <v>2</v>
      </c>
      <c r="D22" s="138">
        <v>4</v>
      </c>
      <c r="E22" s="123"/>
      <c r="F22" s="123"/>
      <c r="G22" s="123"/>
      <c r="H22" s="123"/>
      <c r="I22" s="123"/>
      <c r="J22" s="123"/>
      <c r="K22" s="123"/>
    </row>
    <row r="23" spans="1:11">
      <c r="A23" s="145">
        <v>21</v>
      </c>
      <c r="B23" s="139" t="s">
        <v>150</v>
      </c>
      <c r="C23" s="140">
        <v>9</v>
      </c>
      <c r="D23" s="138">
        <v>18</v>
      </c>
      <c r="E23" s="123"/>
      <c r="F23" s="123"/>
      <c r="G23" s="123"/>
      <c r="H23" s="123"/>
      <c r="I23" s="123"/>
      <c r="J23" s="123"/>
      <c r="K23" s="123"/>
    </row>
    <row r="24" spans="1:11">
      <c r="A24" s="145">
        <v>22</v>
      </c>
      <c r="B24" s="139" t="s">
        <v>161</v>
      </c>
      <c r="C24" s="140">
        <v>2</v>
      </c>
      <c r="D24" s="138">
        <v>3</v>
      </c>
      <c r="E24" s="123"/>
      <c r="F24" s="123"/>
      <c r="G24" s="123"/>
      <c r="H24" s="123"/>
      <c r="I24" s="123"/>
      <c r="J24" s="123"/>
      <c r="K24" s="123"/>
    </row>
    <row r="25" spans="1:11">
      <c r="A25" s="145">
        <v>23</v>
      </c>
      <c r="B25" s="139" t="s">
        <v>151</v>
      </c>
      <c r="C25" s="138">
        <v>3</v>
      </c>
      <c r="D25" s="138">
        <v>6</v>
      </c>
      <c r="E25" s="123"/>
      <c r="F25" s="123"/>
      <c r="G25" s="123"/>
      <c r="H25" s="123"/>
      <c r="I25" s="123"/>
      <c r="J25" s="123"/>
      <c r="K25" s="123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5" zoomScaleNormal="115" workbookViewId="0">
      <selection activeCell="K6" sqref="K6"/>
    </sheetView>
  </sheetViews>
  <sheetFormatPr defaultRowHeight="15"/>
  <cols>
    <col min="1" max="1" width="4" customWidth="1"/>
    <col min="6" max="7" width="6.85546875" customWidth="1"/>
    <col min="8" max="8" width="9.7109375" customWidth="1"/>
    <col min="9" max="9" width="12" customWidth="1"/>
    <col min="10" max="10" width="12.5703125" customWidth="1"/>
    <col min="11" max="11" width="10.42578125" customWidth="1"/>
    <col min="12" max="12" width="11.140625" customWidth="1"/>
    <col min="13" max="15" width="9.5703125" customWidth="1"/>
  </cols>
  <sheetData>
    <row r="1" spans="1:16" ht="15.75">
      <c r="A1" s="160" t="s">
        <v>153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156" t="s">
        <v>169</v>
      </c>
    </row>
    <row r="2" spans="1:16">
      <c r="A2" s="159" t="s">
        <v>152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6" s="147" customFormat="1" ht="46.5" customHeight="1">
      <c r="A3" s="163" t="s">
        <v>118</v>
      </c>
      <c r="B3" s="161" t="s">
        <v>120</v>
      </c>
      <c r="C3" s="161" t="s">
        <v>119</v>
      </c>
      <c r="D3" s="161" t="s">
        <v>121</v>
      </c>
      <c r="E3" s="161" t="s">
        <v>122</v>
      </c>
      <c r="F3" s="161" t="s">
        <v>154</v>
      </c>
      <c r="G3" s="161" t="s">
        <v>155</v>
      </c>
      <c r="H3" s="161" t="s">
        <v>123</v>
      </c>
      <c r="I3" s="161" t="s">
        <v>162</v>
      </c>
      <c r="J3" s="161" t="s">
        <v>157</v>
      </c>
      <c r="K3" s="161" t="s">
        <v>156</v>
      </c>
      <c r="L3" s="161" t="s">
        <v>125</v>
      </c>
      <c r="M3" s="158" t="s">
        <v>158</v>
      </c>
      <c r="N3" s="158"/>
      <c r="O3" s="158"/>
      <c r="P3" s="158" t="s">
        <v>168</v>
      </c>
    </row>
    <row r="4" spans="1:16" s="149" customFormat="1" ht="12.75">
      <c r="A4" s="164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48" t="s">
        <v>126</v>
      </c>
      <c r="N4" s="148" t="s">
        <v>127</v>
      </c>
      <c r="O4" s="148" t="s">
        <v>159</v>
      </c>
      <c r="P4" s="158"/>
    </row>
    <row r="5" spans="1:16" ht="22.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46"/>
      <c r="N5" s="146"/>
      <c r="O5" s="123"/>
      <c r="P5" s="123"/>
    </row>
    <row r="6" spans="1:16" ht="22.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 ht="22.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22.5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22.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22.5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22.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22.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ht="22.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 ht="22.5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22.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22.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16" ht="22.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</sheetData>
  <mergeCells count="16">
    <mergeCell ref="P3:P4"/>
    <mergeCell ref="A2:O2"/>
    <mergeCell ref="A1:N1"/>
    <mergeCell ref="F3:F4"/>
    <mergeCell ref="E3:E4"/>
    <mergeCell ref="D3:D4"/>
    <mergeCell ref="C3:C4"/>
    <mergeCell ref="B3:B4"/>
    <mergeCell ref="A3:A4"/>
    <mergeCell ref="L3:L4"/>
    <mergeCell ref="K3:K4"/>
    <mergeCell ref="J3:J4"/>
    <mergeCell ref="I3:I4"/>
    <mergeCell ref="H3:H4"/>
    <mergeCell ref="G3:G4"/>
    <mergeCell ref="M3: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AB48"/>
  <sheetViews>
    <sheetView zoomScale="85" zoomScaleNormal="85" workbookViewId="0">
      <selection activeCell="K18" sqref="K18"/>
    </sheetView>
  </sheetViews>
  <sheetFormatPr defaultRowHeight="15"/>
  <cols>
    <col min="1" max="1" width="4.140625" style="1" customWidth="1"/>
    <col min="2" max="2" width="5.7109375" style="1" customWidth="1"/>
    <col min="3" max="3" width="31" style="1" customWidth="1"/>
    <col min="4" max="5" width="6.85546875" style="1" customWidth="1"/>
    <col min="6" max="6" width="7.42578125" style="1" customWidth="1"/>
    <col min="7" max="7" width="9" style="1" customWidth="1"/>
    <col min="8" max="8" width="11.28515625" style="1" customWidth="1"/>
    <col min="9" max="9" width="11" style="1" customWidth="1"/>
    <col min="10" max="10" width="9.42578125" style="1" customWidth="1"/>
    <col min="11" max="11" width="8.42578125" style="1" customWidth="1"/>
    <col min="12" max="12" width="8.140625" style="1" customWidth="1"/>
    <col min="13" max="13" width="10.28515625" style="1" customWidth="1"/>
    <col min="14" max="14" width="15.140625" style="1" customWidth="1"/>
    <col min="15" max="15" width="21.7109375" style="1" customWidth="1"/>
    <col min="16" max="16" width="11" style="1" customWidth="1"/>
    <col min="17" max="17" width="11.140625" style="1" bestFit="1" customWidth="1"/>
    <col min="18" max="18" width="7.28515625" style="1" customWidth="1"/>
    <col min="19" max="19" width="15.42578125" style="1" customWidth="1"/>
    <col min="20" max="20" width="13.42578125" style="1" customWidth="1"/>
    <col min="21" max="21" width="8.42578125" style="1" customWidth="1"/>
    <col min="22" max="22" width="8.5703125" style="1" customWidth="1"/>
    <col min="23" max="23" width="10" style="1" customWidth="1"/>
    <col min="24" max="24" width="3.42578125" style="1" customWidth="1"/>
    <col min="25" max="25" width="6.85546875" style="1" customWidth="1"/>
    <col min="26" max="26" width="3.5703125" style="1" customWidth="1"/>
    <col min="27" max="27" width="12.7109375" style="1" customWidth="1"/>
    <col min="28" max="28" width="7" style="1" customWidth="1"/>
    <col min="29" max="16384" width="9.140625" style="1"/>
  </cols>
  <sheetData>
    <row r="1" spans="2:28" ht="9" customHeight="1"/>
    <row r="2" spans="2:28" ht="15.75" customHeight="1">
      <c r="B2" s="201" t="s">
        <v>111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2:28" ht="9" customHeight="1"/>
    <row r="4" spans="2:28" ht="18" customHeight="1">
      <c r="B4" s="13" t="s">
        <v>0</v>
      </c>
      <c r="C4" s="36" t="s">
        <v>48</v>
      </c>
      <c r="D4" s="16"/>
      <c r="E4" s="16"/>
      <c r="F4" s="16"/>
      <c r="G4" s="16"/>
      <c r="H4" s="16"/>
      <c r="I4" s="182" t="s">
        <v>110</v>
      </c>
      <c r="J4" s="182"/>
      <c r="K4" s="182"/>
      <c r="L4" s="182"/>
      <c r="M4" s="122" t="s">
        <v>87</v>
      </c>
      <c r="N4" s="197" t="s">
        <v>88</v>
      </c>
      <c r="O4" s="197"/>
      <c r="P4" s="16"/>
      <c r="Q4" s="198" t="s">
        <v>40</v>
      </c>
      <c r="R4" s="198"/>
      <c r="S4" s="198"/>
      <c r="T4" s="198"/>
      <c r="U4" s="198"/>
      <c r="V4" s="165" t="s">
        <v>38</v>
      </c>
      <c r="W4" s="166"/>
      <c r="X4" s="38"/>
    </row>
    <row r="5" spans="2:28" ht="15" customHeight="1">
      <c r="B5" s="167" t="s">
        <v>39</v>
      </c>
      <c r="C5" s="167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P5" s="13"/>
      <c r="Q5" s="173"/>
      <c r="R5" s="173"/>
      <c r="S5" s="174"/>
      <c r="T5" s="174"/>
      <c r="U5" s="174"/>
      <c r="V5" s="174"/>
      <c r="W5" s="174"/>
      <c r="X5" s="174"/>
    </row>
    <row r="6" spans="2:28" ht="15.75" thickBot="1">
      <c r="B6" s="215" t="s">
        <v>41</v>
      </c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P6" s="13"/>
      <c r="Q6" s="174"/>
      <c r="R6" s="174"/>
      <c r="S6" s="174"/>
      <c r="T6" s="174"/>
      <c r="U6" s="174"/>
      <c r="V6" s="174"/>
      <c r="W6" s="174"/>
      <c r="X6" s="174"/>
    </row>
    <row r="7" spans="2:28" ht="16.5" customHeight="1" thickBot="1">
      <c r="B7" s="175" t="s">
        <v>68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9"/>
      <c r="O7" s="175" t="s">
        <v>67</v>
      </c>
      <c r="P7" s="176"/>
      <c r="Q7" s="176"/>
      <c r="R7" s="176"/>
      <c r="S7" s="176"/>
      <c r="T7" s="176"/>
      <c r="U7" s="176"/>
      <c r="V7" s="176"/>
      <c r="W7" s="177"/>
      <c r="X7" s="178"/>
      <c r="Y7" s="75"/>
      <c r="Z7" s="75"/>
      <c r="AA7" s="75"/>
      <c r="AB7" s="76"/>
    </row>
    <row r="8" spans="2:28" s="2" customFormat="1" ht="78.75" customHeight="1">
      <c r="B8" s="131" t="s">
        <v>35</v>
      </c>
      <c r="C8" s="132" t="s">
        <v>4</v>
      </c>
      <c r="D8" s="133" t="s">
        <v>5</v>
      </c>
      <c r="E8" s="134" t="s">
        <v>112</v>
      </c>
      <c r="F8" s="134" t="s">
        <v>20</v>
      </c>
      <c r="G8" s="134" t="s">
        <v>21</v>
      </c>
      <c r="H8" s="134" t="s">
        <v>22</v>
      </c>
      <c r="I8" s="134" t="s">
        <v>24</v>
      </c>
      <c r="J8" s="134" t="s">
        <v>25</v>
      </c>
      <c r="K8" s="134" t="s">
        <v>113</v>
      </c>
      <c r="L8" s="135" t="s">
        <v>65</v>
      </c>
      <c r="M8" s="135" t="s">
        <v>66</v>
      </c>
      <c r="N8" s="53" t="s">
        <v>1</v>
      </c>
      <c r="O8" s="131" t="s">
        <v>26</v>
      </c>
      <c r="P8" s="136" t="s">
        <v>33</v>
      </c>
      <c r="Q8" s="134" t="s">
        <v>28</v>
      </c>
      <c r="R8" s="134" t="s">
        <v>27</v>
      </c>
      <c r="S8" s="134" t="s">
        <v>114</v>
      </c>
      <c r="T8" s="135" t="s">
        <v>2</v>
      </c>
      <c r="U8" s="130" t="s">
        <v>49</v>
      </c>
      <c r="V8" s="137" t="s">
        <v>50</v>
      </c>
      <c r="W8" s="53" t="s">
        <v>3</v>
      </c>
      <c r="X8" s="206" t="s">
        <v>34</v>
      </c>
      <c r="Y8" s="207"/>
      <c r="Z8" s="207"/>
      <c r="AA8" s="207"/>
      <c r="AB8" s="119" t="s">
        <v>52</v>
      </c>
    </row>
    <row r="9" spans="2:28" s="28" customFormat="1" ht="27.75" customHeight="1">
      <c r="B9" s="74">
        <v>1</v>
      </c>
      <c r="C9" s="26">
        <v>2</v>
      </c>
      <c r="D9" s="27">
        <v>3</v>
      </c>
      <c r="E9" s="27"/>
      <c r="F9" s="25">
        <v>4</v>
      </c>
      <c r="G9" s="25">
        <v>5</v>
      </c>
      <c r="H9" s="25">
        <v>6</v>
      </c>
      <c r="I9" s="25">
        <v>7</v>
      </c>
      <c r="J9" s="25">
        <v>8</v>
      </c>
      <c r="K9" s="25">
        <v>9</v>
      </c>
      <c r="L9" s="25">
        <v>10</v>
      </c>
      <c r="M9" s="29"/>
      <c r="N9" s="30" t="s">
        <v>37</v>
      </c>
      <c r="O9" s="74">
        <v>12</v>
      </c>
      <c r="P9" s="56">
        <v>13</v>
      </c>
      <c r="Q9" s="56">
        <v>14</v>
      </c>
      <c r="R9" s="56">
        <v>15</v>
      </c>
      <c r="S9" s="56">
        <v>16</v>
      </c>
      <c r="T9" s="56">
        <v>17</v>
      </c>
      <c r="U9" s="98">
        <v>18</v>
      </c>
      <c r="V9" s="29">
        <v>19</v>
      </c>
      <c r="W9" s="78" t="s">
        <v>70</v>
      </c>
      <c r="X9" s="208"/>
      <c r="Y9" s="209"/>
      <c r="Z9" s="209"/>
      <c r="AA9" s="209"/>
      <c r="AB9" s="115">
        <v>21</v>
      </c>
    </row>
    <row r="10" spans="2:28" s="66" customFormat="1" ht="21" customHeight="1" thickBot="1">
      <c r="B10" s="168" t="s">
        <v>36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0"/>
      <c r="N10" s="63"/>
      <c r="O10" s="77"/>
      <c r="P10" s="64"/>
      <c r="Q10" s="64"/>
      <c r="R10" s="64"/>
      <c r="S10" s="64"/>
      <c r="T10" s="64"/>
      <c r="U10" s="79"/>
      <c r="V10" s="64"/>
      <c r="W10" s="65"/>
      <c r="X10" s="210"/>
      <c r="Y10" s="211"/>
      <c r="Z10" s="211"/>
      <c r="AA10" s="211"/>
      <c r="AB10" s="116"/>
    </row>
    <row r="11" spans="2:28" ht="24.95" customHeight="1">
      <c r="B11" s="10">
        <v>1</v>
      </c>
      <c r="C11" s="11"/>
      <c r="D11" s="11"/>
      <c r="E11" s="11"/>
      <c r="F11" s="11"/>
      <c r="G11" s="11"/>
      <c r="H11" s="11"/>
      <c r="I11" s="11"/>
      <c r="J11" s="11"/>
      <c r="K11" s="11"/>
      <c r="L11" s="23"/>
      <c r="M11" s="23"/>
      <c r="N11" s="31"/>
      <c r="O11" s="3"/>
      <c r="P11" s="22"/>
      <c r="Q11" s="4"/>
      <c r="R11" s="4"/>
      <c r="S11" s="4"/>
      <c r="T11" s="8"/>
      <c r="U11" s="4"/>
      <c r="V11" s="34"/>
      <c r="W11" s="32"/>
      <c r="X11" s="180"/>
      <c r="Y11" s="181"/>
      <c r="Z11" s="181"/>
      <c r="AA11" s="181"/>
      <c r="AB11" s="114">
        <v>1</v>
      </c>
    </row>
    <row r="12" spans="2:28" ht="24.95" customHeight="1">
      <c r="B12" s="3">
        <v>2</v>
      </c>
      <c r="C12" s="4"/>
      <c r="D12" s="4"/>
      <c r="E12" s="4"/>
      <c r="F12" s="4"/>
      <c r="G12" s="4"/>
      <c r="H12" s="4"/>
      <c r="I12" s="4"/>
      <c r="J12" s="4"/>
      <c r="K12" s="4"/>
      <c r="L12" s="8"/>
      <c r="M12" s="8"/>
      <c r="N12" s="32"/>
      <c r="O12" s="3"/>
      <c r="P12" s="22"/>
      <c r="Q12" s="4"/>
      <c r="R12" s="4"/>
      <c r="S12" s="4"/>
      <c r="T12" s="8"/>
      <c r="U12" s="4"/>
      <c r="V12" s="34"/>
      <c r="W12" s="32"/>
      <c r="X12" s="180"/>
      <c r="Y12" s="181"/>
      <c r="Z12" s="181"/>
      <c r="AA12" s="181"/>
      <c r="AB12" s="114">
        <v>2</v>
      </c>
    </row>
    <row r="13" spans="2:28" ht="24.95" customHeight="1">
      <c r="B13" s="10">
        <v>3</v>
      </c>
      <c r="C13" s="4"/>
      <c r="D13" s="4"/>
      <c r="E13" s="4"/>
      <c r="F13" s="4"/>
      <c r="G13" s="4"/>
      <c r="H13" s="4"/>
      <c r="I13" s="4"/>
      <c r="J13" s="4"/>
      <c r="K13" s="4"/>
      <c r="L13" s="8"/>
      <c r="M13" s="8"/>
      <c r="N13" s="32"/>
      <c r="O13" s="3"/>
      <c r="P13" s="22"/>
      <c r="Q13" s="4"/>
      <c r="R13" s="4"/>
      <c r="S13" s="4"/>
      <c r="T13" s="8"/>
      <c r="U13" s="4"/>
      <c r="V13" s="34"/>
      <c r="W13" s="32"/>
      <c r="X13" s="180"/>
      <c r="Y13" s="181"/>
      <c r="Z13" s="181"/>
      <c r="AA13" s="181"/>
      <c r="AB13" s="114">
        <v>3</v>
      </c>
    </row>
    <row r="14" spans="2:28" ht="24.95" customHeight="1">
      <c r="B14" s="3">
        <v>4</v>
      </c>
      <c r="C14" s="4"/>
      <c r="D14" s="4"/>
      <c r="E14" s="4"/>
      <c r="F14" s="4"/>
      <c r="G14" s="4"/>
      <c r="H14" s="4"/>
      <c r="I14" s="4"/>
      <c r="J14" s="4"/>
      <c r="K14" s="4"/>
      <c r="L14" s="8"/>
      <c r="M14" s="8"/>
      <c r="N14" s="32"/>
      <c r="O14" s="3"/>
      <c r="P14" s="22"/>
      <c r="Q14" s="4"/>
      <c r="R14" s="4"/>
      <c r="S14" s="4"/>
      <c r="T14" s="8"/>
      <c r="U14" s="4"/>
      <c r="V14" s="34"/>
      <c r="W14" s="32"/>
      <c r="X14" s="180"/>
      <c r="Y14" s="181"/>
      <c r="Z14" s="181"/>
      <c r="AA14" s="181"/>
      <c r="AB14" s="114">
        <v>4</v>
      </c>
    </row>
    <row r="15" spans="2:28" ht="24.95" customHeight="1">
      <c r="B15" s="10">
        <v>5</v>
      </c>
      <c r="C15" s="4"/>
      <c r="D15" s="4"/>
      <c r="E15" s="4"/>
      <c r="F15" s="4"/>
      <c r="G15" s="4"/>
      <c r="H15" s="4"/>
      <c r="I15" s="4"/>
      <c r="J15" s="4"/>
      <c r="K15" s="4"/>
      <c r="L15" s="8"/>
      <c r="M15" s="8"/>
      <c r="N15" s="32"/>
      <c r="O15" s="3"/>
      <c r="P15" s="22"/>
      <c r="Q15" s="4"/>
      <c r="R15" s="4"/>
      <c r="S15" s="4"/>
      <c r="T15" s="8"/>
      <c r="U15" s="4"/>
      <c r="V15" s="34"/>
      <c r="W15" s="32"/>
      <c r="X15" s="180"/>
      <c r="Y15" s="181"/>
      <c r="Z15" s="181"/>
      <c r="AA15" s="181"/>
      <c r="AB15" s="114">
        <v>5</v>
      </c>
    </row>
    <row r="16" spans="2:28" ht="24.95" customHeight="1">
      <c r="B16" s="3">
        <v>6</v>
      </c>
      <c r="C16" s="4"/>
      <c r="D16" s="4"/>
      <c r="E16" s="4"/>
      <c r="F16" s="4"/>
      <c r="G16" s="4"/>
      <c r="H16" s="4"/>
      <c r="I16" s="4"/>
      <c r="J16" s="4"/>
      <c r="K16" s="4"/>
      <c r="L16" s="8"/>
      <c r="M16" s="8"/>
      <c r="N16" s="32"/>
      <c r="O16" s="3"/>
      <c r="P16" s="22"/>
      <c r="Q16" s="4"/>
      <c r="R16" s="4"/>
      <c r="S16" s="4"/>
      <c r="T16" s="8"/>
      <c r="U16" s="4"/>
      <c r="V16" s="34"/>
      <c r="W16" s="32"/>
      <c r="X16" s="180"/>
      <c r="Y16" s="181"/>
      <c r="Z16" s="181"/>
      <c r="AA16" s="181"/>
      <c r="AB16" s="114">
        <v>6</v>
      </c>
    </row>
    <row r="17" spans="2:28" ht="24.95" customHeight="1">
      <c r="B17" s="10">
        <v>7</v>
      </c>
      <c r="C17" s="4"/>
      <c r="D17" s="4"/>
      <c r="E17" s="4"/>
      <c r="F17" s="4"/>
      <c r="G17" s="4"/>
      <c r="H17" s="4"/>
      <c r="I17" s="4"/>
      <c r="J17" s="4"/>
      <c r="K17" s="4"/>
      <c r="L17" s="8"/>
      <c r="M17" s="8"/>
      <c r="N17" s="32"/>
      <c r="O17" s="3"/>
      <c r="P17" s="22"/>
      <c r="Q17" s="4"/>
      <c r="R17" s="4"/>
      <c r="S17" s="4"/>
      <c r="T17" s="8"/>
      <c r="U17" s="4"/>
      <c r="V17" s="34"/>
      <c r="W17" s="32"/>
      <c r="X17" s="180"/>
      <c r="Y17" s="181"/>
      <c r="Z17" s="181"/>
      <c r="AA17" s="181"/>
      <c r="AB17" s="114">
        <v>7</v>
      </c>
    </row>
    <row r="18" spans="2:28" ht="24.95" customHeight="1">
      <c r="B18" s="3">
        <v>8</v>
      </c>
      <c r="C18" s="4"/>
      <c r="D18" s="4"/>
      <c r="E18" s="4"/>
      <c r="F18" s="4"/>
      <c r="G18" s="4"/>
      <c r="H18" s="4"/>
      <c r="I18" s="4"/>
      <c r="J18" s="4"/>
      <c r="K18" s="4" t="s">
        <v>115</v>
      </c>
      <c r="L18" s="8"/>
      <c r="M18" s="8"/>
      <c r="N18" s="32"/>
      <c r="O18" s="3"/>
      <c r="P18" s="22"/>
      <c r="Q18" s="4"/>
      <c r="R18" s="4"/>
      <c r="S18" s="4"/>
      <c r="T18" s="8"/>
      <c r="U18" s="4"/>
      <c r="V18" s="34"/>
      <c r="W18" s="32"/>
      <c r="X18" s="180"/>
      <c r="Y18" s="181"/>
      <c r="Z18" s="181"/>
      <c r="AA18" s="181"/>
      <c r="AB18" s="114">
        <v>8</v>
      </c>
    </row>
    <row r="19" spans="2:28" ht="24.95" customHeight="1">
      <c r="B19" s="10">
        <v>9</v>
      </c>
      <c r="C19" s="4"/>
      <c r="D19" s="4"/>
      <c r="E19" s="4"/>
      <c r="F19" s="4"/>
      <c r="G19" s="4"/>
      <c r="H19" s="4"/>
      <c r="I19" s="4"/>
      <c r="J19" s="4"/>
      <c r="K19" s="4"/>
      <c r="L19" s="8"/>
      <c r="M19" s="8"/>
      <c r="N19" s="32"/>
      <c r="O19" s="3"/>
      <c r="P19" s="22"/>
      <c r="Q19" s="4"/>
      <c r="R19" s="4"/>
      <c r="S19" s="4"/>
      <c r="T19" s="8"/>
      <c r="U19" s="4"/>
      <c r="V19" s="34"/>
      <c r="W19" s="32"/>
      <c r="X19" s="180"/>
      <c r="Y19" s="181"/>
      <c r="Z19" s="181"/>
      <c r="AA19" s="181"/>
      <c r="AB19" s="114">
        <v>9</v>
      </c>
    </row>
    <row r="20" spans="2:28" ht="24.95" customHeight="1">
      <c r="B20" s="3">
        <v>10</v>
      </c>
      <c r="C20" s="4"/>
      <c r="D20" s="4"/>
      <c r="E20" s="4"/>
      <c r="F20" s="4"/>
      <c r="G20" s="4"/>
      <c r="H20" s="4"/>
      <c r="I20" s="4"/>
      <c r="J20" s="4"/>
      <c r="K20" s="4"/>
      <c r="L20" s="8"/>
      <c r="M20" s="8"/>
      <c r="N20" s="32"/>
      <c r="O20" s="3"/>
      <c r="P20" s="22"/>
      <c r="Q20" s="4"/>
      <c r="R20" s="4"/>
      <c r="S20" s="4"/>
      <c r="T20" s="8"/>
      <c r="U20" s="4"/>
      <c r="V20" s="34"/>
      <c r="W20" s="32"/>
      <c r="X20" s="180"/>
      <c r="Y20" s="181"/>
      <c r="Z20" s="181"/>
      <c r="AA20" s="181"/>
      <c r="AB20" s="114">
        <v>10</v>
      </c>
    </row>
    <row r="21" spans="2:28" ht="24.95" customHeight="1">
      <c r="B21" s="10">
        <v>11</v>
      </c>
      <c r="C21" s="4"/>
      <c r="D21" s="4"/>
      <c r="E21" s="4"/>
      <c r="F21" s="4"/>
      <c r="G21" s="4"/>
      <c r="H21" s="4"/>
      <c r="I21" s="4"/>
      <c r="J21" s="4"/>
      <c r="K21" s="4"/>
      <c r="L21" s="8"/>
      <c r="M21" s="8"/>
      <c r="N21" s="32"/>
      <c r="O21" s="3"/>
      <c r="P21" s="22"/>
      <c r="Q21" s="4"/>
      <c r="R21" s="4"/>
      <c r="S21" s="4"/>
      <c r="T21" s="8"/>
      <c r="U21" s="4"/>
      <c r="V21" s="34"/>
      <c r="W21" s="32"/>
      <c r="X21" s="180"/>
      <c r="Y21" s="181"/>
      <c r="Z21" s="181"/>
      <c r="AA21" s="181"/>
      <c r="AB21" s="114">
        <v>11</v>
      </c>
    </row>
    <row r="22" spans="2:28" ht="24.95" customHeight="1">
      <c r="B22" s="3">
        <v>12</v>
      </c>
      <c r="C22" s="4"/>
      <c r="D22" s="4"/>
      <c r="E22" s="4"/>
      <c r="F22" s="4"/>
      <c r="G22" s="4"/>
      <c r="H22" s="4"/>
      <c r="I22" s="4"/>
      <c r="J22" s="4"/>
      <c r="K22" s="4"/>
      <c r="L22" s="8"/>
      <c r="M22" s="8"/>
      <c r="N22" s="32"/>
      <c r="O22" s="3"/>
      <c r="P22" s="22"/>
      <c r="Q22" s="4"/>
      <c r="R22" s="4"/>
      <c r="S22" s="4"/>
      <c r="T22" s="8"/>
      <c r="U22" s="4"/>
      <c r="V22" s="34"/>
      <c r="W22" s="32"/>
      <c r="X22" s="180"/>
      <c r="Y22" s="181"/>
      <c r="Z22" s="181"/>
      <c r="AA22" s="181"/>
      <c r="AB22" s="114">
        <v>12</v>
      </c>
    </row>
    <row r="23" spans="2:28" ht="24.95" customHeight="1">
      <c r="B23" s="10">
        <v>13</v>
      </c>
      <c r="C23" s="4"/>
      <c r="D23" s="4"/>
      <c r="E23" s="4"/>
      <c r="F23" s="4"/>
      <c r="G23" s="4"/>
      <c r="H23" s="4"/>
      <c r="I23" s="4"/>
      <c r="J23" s="4"/>
      <c r="K23" s="4"/>
      <c r="L23" s="8"/>
      <c r="M23" s="8"/>
      <c r="N23" s="32"/>
      <c r="O23" s="3"/>
      <c r="P23" s="22"/>
      <c r="Q23" s="4"/>
      <c r="R23" s="4"/>
      <c r="S23" s="4"/>
      <c r="T23" s="8"/>
      <c r="U23" s="4"/>
      <c r="V23" s="34"/>
      <c r="W23" s="32"/>
      <c r="X23" s="180"/>
      <c r="Y23" s="181"/>
      <c r="Z23" s="181"/>
      <c r="AA23" s="181"/>
      <c r="AB23" s="114">
        <v>13</v>
      </c>
    </row>
    <row r="24" spans="2:28" ht="24.95" customHeight="1">
      <c r="B24" s="3">
        <v>14</v>
      </c>
      <c r="C24" s="4"/>
      <c r="D24" s="4"/>
      <c r="E24" s="4"/>
      <c r="F24" s="4"/>
      <c r="G24" s="4"/>
      <c r="H24" s="4"/>
      <c r="I24" s="4"/>
      <c r="J24" s="4"/>
      <c r="K24" s="4"/>
      <c r="L24" s="8"/>
      <c r="M24" s="8"/>
      <c r="N24" s="32"/>
      <c r="O24" s="3"/>
      <c r="P24" s="22"/>
      <c r="Q24" s="4"/>
      <c r="R24" s="4"/>
      <c r="S24" s="4"/>
      <c r="T24" s="8"/>
      <c r="U24" s="4"/>
      <c r="V24" s="34"/>
      <c r="W24" s="32"/>
      <c r="X24" s="180"/>
      <c r="Y24" s="181"/>
      <c r="Z24" s="181"/>
      <c r="AA24" s="181"/>
      <c r="AB24" s="114">
        <v>14</v>
      </c>
    </row>
    <row r="25" spans="2:28" ht="24.95" customHeight="1" thickBot="1">
      <c r="B25" s="10">
        <v>15</v>
      </c>
      <c r="C25" s="4"/>
      <c r="D25" s="4"/>
      <c r="E25" s="4"/>
      <c r="F25" s="4"/>
      <c r="G25" s="4"/>
      <c r="H25" s="4"/>
      <c r="I25" s="4"/>
      <c r="J25" s="4"/>
      <c r="K25" s="4"/>
      <c r="L25" s="8"/>
      <c r="M25" s="8"/>
      <c r="N25" s="32"/>
      <c r="O25" s="99"/>
      <c r="P25" s="92"/>
      <c r="Q25" s="5"/>
      <c r="R25" s="5"/>
      <c r="S25" s="5"/>
      <c r="T25" s="91"/>
      <c r="U25" s="5"/>
      <c r="V25" s="50"/>
      <c r="W25" s="32"/>
      <c r="X25" s="180"/>
      <c r="Y25" s="181"/>
      <c r="Z25" s="181"/>
      <c r="AA25" s="181"/>
      <c r="AB25" s="114">
        <v>15</v>
      </c>
    </row>
    <row r="26" spans="2:28" s="7" customFormat="1" ht="27.75" customHeight="1" thickBot="1">
      <c r="B26" s="171" t="s">
        <v>72</v>
      </c>
      <c r="C26" s="172"/>
      <c r="D26" s="46"/>
      <c r="E26" s="46"/>
      <c r="F26" s="46"/>
      <c r="G26" s="46"/>
      <c r="H26" s="46"/>
      <c r="I26" s="46"/>
      <c r="J26" s="46"/>
      <c r="K26" s="46"/>
      <c r="L26" s="204" t="s">
        <v>69</v>
      </c>
      <c r="M26" s="205"/>
      <c r="N26" s="51"/>
      <c r="O26" s="231" t="s">
        <v>71</v>
      </c>
      <c r="P26" s="232"/>
      <c r="Q26" s="232"/>
      <c r="R26" s="233"/>
      <c r="S26" s="47"/>
      <c r="T26" s="46"/>
      <c r="U26" s="225" t="s">
        <v>63</v>
      </c>
      <c r="V26" s="226"/>
      <c r="W26" s="51"/>
      <c r="X26" s="118"/>
      <c r="Y26" s="117"/>
      <c r="Z26" s="117"/>
      <c r="AA26" s="117"/>
      <c r="AB26" s="41"/>
    </row>
    <row r="27" spans="2:28" s="7" customFormat="1" ht="6.75" customHeight="1" thickBot="1">
      <c r="B27" s="37"/>
      <c r="C27" s="37"/>
      <c r="D27" s="48"/>
      <c r="E27" s="48"/>
      <c r="F27" s="48"/>
      <c r="G27" s="48"/>
      <c r="H27" s="48"/>
      <c r="I27" s="48"/>
      <c r="J27" s="48"/>
      <c r="K27" s="48"/>
      <c r="L27" s="48"/>
      <c r="M27" s="80"/>
      <c r="N27" s="48"/>
      <c r="O27" s="44"/>
      <c r="P27" s="44"/>
      <c r="Q27" s="44"/>
      <c r="R27" s="44"/>
      <c r="S27" s="48"/>
      <c r="T27" s="48"/>
      <c r="U27" s="81"/>
      <c r="V27" s="49"/>
      <c r="W27" s="48"/>
      <c r="X27" s="13"/>
      <c r="Y27" s="13"/>
      <c r="Z27" s="13"/>
      <c r="AA27" s="13"/>
    </row>
    <row r="28" spans="2:28" s="7" customFormat="1" ht="16.5" customHeight="1" thickBot="1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49"/>
      <c r="Y28" s="194" t="s">
        <v>42</v>
      </c>
      <c r="Z28" s="195"/>
      <c r="AA28" s="196"/>
    </row>
    <row r="29" spans="2:28" s="7" customFormat="1" ht="25.5" customHeight="1">
      <c r="B29" s="68"/>
      <c r="C29" s="187" t="s">
        <v>54</v>
      </c>
      <c r="D29" s="187"/>
      <c r="E29" s="187"/>
      <c r="F29" s="187"/>
      <c r="G29" s="187"/>
      <c r="H29" s="187"/>
      <c r="I29" s="187"/>
      <c r="J29" s="187"/>
      <c r="K29" s="229"/>
      <c r="L29" s="69" t="s">
        <v>64</v>
      </c>
      <c r="M29" s="100" t="s">
        <v>51</v>
      </c>
      <c r="N29" s="103" t="s">
        <v>53</v>
      </c>
      <c r="O29" s="187" t="s">
        <v>55</v>
      </c>
      <c r="P29" s="187"/>
      <c r="Q29" s="187"/>
      <c r="R29" s="187"/>
      <c r="S29" s="187"/>
      <c r="T29" s="72"/>
      <c r="U29" s="69" t="s">
        <v>59</v>
      </c>
      <c r="V29" s="100" t="s">
        <v>51</v>
      </c>
      <c r="W29" s="103" t="s">
        <v>53</v>
      </c>
      <c r="Y29" s="82" t="s">
        <v>9</v>
      </c>
      <c r="Z29" s="55" t="s">
        <v>8</v>
      </c>
      <c r="AA29" s="83" t="s">
        <v>7</v>
      </c>
    </row>
    <row r="30" spans="2:28" ht="24.95" customHeight="1">
      <c r="B30" s="87">
        <v>1</v>
      </c>
      <c r="C30" s="219" t="s">
        <v>44</v>
      </c>
      <c r="D30" s="220"/>
      <c r="E30" s="220"/>
      <c r="F30" s="220"/>
      <c r="G30" s="220"/>
      <c r="H30" s="220"/>
      <c r="I30" s="220"/>
      <c r="J30" s="220"/>
      <c r="K30" s="221"/>
      <c r="L30" s="6"/>
      <c r="M30" s="19"/>
      <c r="N30" s="32"/>
      <c r="O30" s="188" t="s">
        <v>76</v>
      </c>
      <c r="P30" s="188"/>
      <c r="Q30" s="188"/>
      <c r="R30" s="188"/>
      <c r="S30" s="188"/>
      <c r="T30" s="54"/>
      <c r="U30" s="39"/>
      <c r="V30" s="23"/>
      <c r="W30" s="31"/>
      <c r="Y30" s="3" t="s">
        <v>10</v>
      </c>
      <c r="Z30" s="4"/>
      <c r="AA30" s="9"/>
    </row>
    <row r="31" spans="2:28" ht="24.95" customHeight="1">
      <c r="B31" s="88">
        <v>2</v>
      </c>
      <c r="C31" s="219" t="s">
        <v>43</v>
      </c>
      <c r="D31" s="220"/>
      <c r="E31" s="220"/>
      <c r="F31" s="220"/>
      <c r="G31" s="220"/>
      <c r="H31" s="220"/>
      <c r="I31" s="220"/>
      <c r="J31" s="220"/>
      <c r="K31" s="221"/>
      <c r="L31" s="24"/>
      <c r="M31" s="101"/>
      <c r="N31" s="31"/>
      <c r="O31" s="188" t="s">
        <v>77</v>
      </c>
      <c r="P31" s="188"/>
      <c r="Q31" s="188"/>
      <c r="R31" s="188"/>
      <c r="S31" s="188"/>
      <c r="T31" s="189"/>
      <c r="U31" s="40"/>
      <c r="V31" s="8"/>
      <c r="W31" s="32"/>
      <c r="Y31" s="3" t="s">
        <v>11</v>
      </c>
      <c r="Z31" s="4"/>
      <c r="AA31" s="9"/>
    </row>
    <row r="32" spans="2:28" ht="24.95" customHeight="1">
      <c r="B32" s="88">
        <v>3</v>
      </c>
      <c r="C32" s="184" t="s">
        <v>58</v>
      </c>
      <c r="D32" s="185"/>
      <c r="E32" s="185"/>
      <c r="F32" s="185"/>
      <c r="G32" s="185"/>
      <c r="H32" s="185"/>
      <c r="I32" s="185"/>
      <c r="J32" s="185"/>
      <c r="K32" s="186"/>
      <c r="L32" s="24"/>
      <c r="M32" s="101"/>
      <c r="N32" s="31"/>
      <c r="O32" s="188" t="s">
        <v>78</v>
      </c>
      <c r="P32" s="188"/>
      <c r="Q32" s="188"/>
      <c r="R32" s="188"/>
      <c r="S32" s="188"/>
      <c r="T32" s="189"/>
      <c r="U32" s="40"/>
      <c r="V32" s="8"/>
      <c r="W32" s="32"/>
      <c r="Y32" s="3" t="s">
        <v>12</v>
      </c>
      <c r="Z32" s="4"/>
      <c r="AA32" s="9"/>
    </row>
    <row r="33" spans="2:27" ht="24.95" customHeight="1">
      <c r="B33" s="88">
        <v>4</v>
      </c>
      <c r="C33" s="184" t="s">
        <v>57</v>
      </c>
      <c r="D33" s="185"/>
      <c r="E33" s="185"/>
      <c r="F33" s="185"/>
      <c r="G33" s="185"/>
      <c r="H33" s="185"/>
      <c r="I33" s="185"/>
      <c r="J33" s="185"/>
      <c r="K33" s="186"/>
      <c r="L33" s="20"/>
      <c r="M33" s="19"/>
      <c r="N33" s="32"/>
      <c r="O33" s="193" t="s">
        <v>81</v>
      </c>
      <c r="P33" s="193"/>
      <c r="Q33" s="193"/>
      <c r="R33" s="193"/>
      <c r="S33" s="193"/>
      <c r="T33" s="73"/>
      <c r="U33" s="40"/>
      <c r="V33" s="8"/>
      <c r="W33" s="32"/>
      <c r="Y33" s="3" t="s">
        <v>13</v>
      </c>
      <c r="Z33" s="4"/>
      <c r="AA33" s="9"/>
    </row>
    <row r="34" spans="2:27" s="2" customFormat="1" ht="24.95" customHeight="1">
      <c r="B34" s="70">
        <v>5</v>
      </c>
      <c r="C34" s="184" t="s">
        <v>56</v>
      </c>
      <c r="D34" s="185"/>
      <c r="E34" s="185"/>
      <c r="F34" s="185"/>
      <c r="G34" s="185"/>
      <c r="H34" s="185"/>
      <c r="I34" s="185"/>
      <c r="J34" s="185"/>
      <c r="K34" s="186"/>
      <c r="L34" s="20"/>
      <c r="M34" s="19"/>
      <c r="N34" s="104"/>
      <c r="O34" s="193" t="s">
        <v>80</v>
      </c>
      <c r="P34" s="193"/>
      <c r="Q34" s="193"/>
      <c r="R34" s="193"/>
      <c r="S34" s="193"/>
      <c r="T34" s="73"/>
      <c r="U34" s="40"/>
      <c r="V34" s="52"/>
      <c r="W34" s="104"/>
      <c r="Y34" s="3" t="s">
        <v>14</v>
      </c>
      <c r="Z34" s="6"/>
      <c r="AA34" s="42"/>
    </row>
    <row r="35" spans="2:27" s="2" customFormat="1" ht="24.95" customHeight="1">
      <c r="B35" s="70">
        <v>6</v>
      </c>
      <c r="C35" s="121" t="s">
        <v>83</v>
      </c>
      <c r="D35" s="19"/>
      <c r="E35" s="19"/>
      <c r="F35" s="19"/>
      <c r="G35" s="19"/>
      <c r="H35" s="19"/>
      <c r="I35" s="19"/>
      <c r="J35" s="19"/>
      <c r="K35" s="20"/>
      <c r="L35" s="20"/>
      <c r="M35" s="19"/>
      <c r="N35" s="104"/>
      <c r="O35" s="193" t="s">
        <v>79</v>
      </c>
      <c r="P35" s="193"/>
      <c r="Q35" s="193"/>
      <c r="R35" s="193"/>
      <c r="S35" s="193"/>
      <c r="T35" s="73"/>
      <c r="U35" s="40"/>
      <c r="V35" s="52"/>
      <c r="W35" s="104"/>
      <c r="Y35" s="3" t="s">
        <v>15</v>
      </c>
      <c r="Z35" s="6"/>
      <c r="AA35" s="42"/>
    </row>
    <row r="36" spans="2:27" s="2" customFormat="1" ht="24.95" customHeight="1">
      <c r="B36" s="70">
        <v>7</v>
      </c>
      <c r="C36" s="120" t="s">
        <v>84</v>
      </c>
      <c r="D36" s="35"/>
      <c r="E36" s="35"/>
      <c r="F36" s="35"/>
      <c r="G36" s="35"/>
      <c r="H36" s="35"/>
      <c r="I36" s="35"/>
      <c r="J36" s="35"/>
      <c r="K36" s="35"/>
      <c r="L36" s="6"/>
      <c r="M36" s="19"/>
      <c r="N36" s="104"/>
      <c r="O36" s="185" t="s">
        <v>86</v>
      </c>
      <c r="P36" s="185"/>
      <c r="Q36" s="185"/>
      <c r="R36" s="185"/>
      <c r="S36" s="185"/>
      <c r="T36" s="186"/>
      <c r="U36" s="40"/>
      <c r="V36" s="52"/>
      <c r="W36" s="104"/>
      <c r="Y36" s="3" t="s">
        <v>16</v>
      </c>
      <c r="Z36" s="6"/>
      <c r="AA36" s="42"/>
    </row>
    <row r="37" spans="2:27" s="2" customFormat="1" ht="24.95" customHeight="1" thickBot="1">
      <c r="B37" s="86">
        <v>8</v>
      </c>
      <c r="C37" s="216" t="s">
        <v>85</v>
      </c>
      <c r="D37" s="217"/>
      <c r="E37" s="217"/>
      <c r="F37" s="217"/>
      <c r="G37" s="217"/>
      <c r="H37" s="217"/>
      <c r="I37" s="217"/>
      <c r="J37" s="217"/>
      <c r="K37" s="218"/>
      <c r="L37" s="12"/>
      <c r="M37" s="102"/>
      <c r="N37" s="105"/>
      <c r="O37" s="120" t="s">
        <v>82</v>
      </c>
      <c r="P37" s="35"/>
      <c r="Q37" s="35"/>
      <c r="R37" s="35"/>
      <c r="S37" s="35"/>
      <c r="T37" s="35"/>
      <c r="U37" s="58"/>
      <c r="V37" s="106"/>
      <c r="W37" s="107"/>
      <c r="Y37" s="3" t="s">
        <v>17</v>
      </c>
      <c r="Z37" s="6"/>
      <c r="AA37" s="42"/>
    </row>
    <row r="38" spans="2:27" ht="24.95" customHeight="1" thickBot="1">
      <c r="B38" s="33"/>
      <c r="C38" s="212" t="s">
        <v>60</v>
      </c>
      <c r="D38" s="213"/>
      <c r="E38" s="213"/>
      <c r="F38" s="213"/>
      <c r="G38" s="213"/>
      <c r="H38" s="213"/>
      <c r="I38" s="213"/>
      <c r="J38" s="213"/>
      <c r="K38" s="213"/>
      <c r="L38" s="17"/>
      <c r="M38" s="109" t="s">
        <v>74</v>
      </c>
      <c r="N38" s="111"/>
      <c r="O38" s="199" t="s">
        <v>47</v>
      </c>
      <c r="P38" s="200"/>
      <c r="Q38" s="200"/>
      <c r="R38" s="57"/>
      <c r="S38" s="57"/>
      <c r="T38" s="57"/>
      <c r="U38" s="62"/>
      <c r="V38" s="108" t="s">
        <v>73</v>
      </c>
      <c r="W38" s="110"/>
      <c r="Y38" s="3" t="s">
        <v>18</v>
      </c>
      <c r="Z38" s="6"/>
      <c r="AA38" s="42"/>
    </row>
    <row r="39" spans="2:27" ht="24.95" customHeight="1" thickBot="1">
      <c r="B39" s="71"/>
      <c r="C39" s="213" t="s">
        <v>46</v>
      </c>
      <c r="D39" s="213"/>
      <c r="E39" s="213"/>
      <c r="F39" s="213"/>
      <c r="G39" s="213"/>
      <c r="H39" s="213"/>
      <c r="I39" s="213"/>
      <c r="J39" s="213"/>
      <c r="K39" s="230"/>
      <c r="L39" s="17"/>
      <c r="M39" s="17" t="s">
        <v>61</v>
      </c>
      <c r="N39" s="112"/>
      <c r="O39" s="67" t="s">
        <v>45</v>
      </c>
      <c r="P39" s="59"/>
      <c r="Q39" s="59"/>
      <c r="R39" s="59"/>
      <c r="S39" s="59"/>
      <c r="T39" s="60"/>
      <c r="U39" s="61"/>
      <c r="V39" s="113" t="s">
        <v>75</v>
      </c>
      <c r="W39" s="111"/>
      <c r="X39" s="13"/>
      <c r="Y39" s="84" t="s">
        <v>19</v>
      </c>
      <c r="Z39" s="85"/>
      <c r="AA39" s="43"/>
    </row>
    <row r="40" spans="2:27" ht="15.75" thickBot="1"/>
    <row r="41" spans="2:27" ht="27.75" customHeight="1">
      <c r="I41" s="228"/>
      <c r="J41" s="228"/>
      <c r="K41" s="228"/>
      <c r="L41" s="18"/>
      <c r="M41" s="18"/>
      <c r="P41" s="190" t="s">
        <v>62</v>
      </c>
      <c r="Q41" s="191"/>
      <c r="R41" s="191"/>
      <c r="S41" s="192"/>
      <c r="T41" s="178"/>
      <c r="U41" s="202"/>
      <c r="V41" s="202"/>
      <c r="W41" s="203"/>
      <c r="X41" s="45"/>
    </row>
    <row r="42" spans="2:27" ht="16.5" customHeight="1">
      <c r="I42" s="227"/>
      <c r="J42" s="227"/>
      <c r="K42" s="227"/>
      <c r="L42" s="21"/>
      <c r="M42" s="21"/>
      <c r="P42" s="222" t="s">
        <v>23</v>
      </c>
      <c r="Q42" s="89"/>
      <c r="R42" s="89"/>
      <c r="S42" s="89"/>
      <c r="T42" s="89"/>
      <c r="U42" s="89"/>
      <c r="V42" s="50"/>
      <c r="W42" s="93"/>
      <c r="X42" s="14"/>
    </row>
    <row r="43" spans="2:27" ht="17.25" customHeight="1">
      <c r="B43" s="183" t="s">
        <v>6</v>
      </c>
      <c r="C43" s="183"/>
      <c r="D43" s="183" t="s">
        <v>6</v>
      </c>
      <c r="E43" s="183"/>
      <c r="F43" s="183"/>
      <c r="I43" s="183" t="s">
        <v>6</v>
      </c>
      <c r="J43" s="183"/>
      <c r="N43" s="183" t="s">
        <v>6</v>
      </c>
      <c r="O43" s="183"/>
      <c r="P43" s="223"/>
      <c r="Q43" s="90"/>
      <c r="R43" s="90"/>
      <c r="S43" s="90"/>
      <c r="T43" s="90"/>
      <c r="U43" s="90"/>
      <c r="V43" s="14"/>
      <c r="W43" s="94"/>
      <c r="X43" s="14"/>
    </row>
    <row r="44" spans="2:27" ht="18" customHeight="1" thickBot="1">
      <c r="B44" s="234" t="s">
        <v>29</v>
      </c>
      <c r="C44" s="234"/>
      <c r="D44" s="234" t="s">
        <v>30</v>
      </c>
      <c r="E44" s="234"/>
      <c r="F44" s="234"/>
      <c r="G44" s="234"/>
      <c r="H44" s="234"/>
      <c r="I44" s="234" t="s">
        <v>31</v>
      </c>
      <c r="J44" s="234"/>
      <c r="K44" s="234"/>
      <c r="L44" s="15"/>
      <c r="M44" s="15"/>
      <c r="N44" s="234" t="s">
        <v>32</v>
      </c>
      <c r="O44" s="234"/>
      <c r="P44" s="224"/>
      <c r="Q44" s="95"/>
      <c r="R44" s="95"/>
      <c r="S44" s="95"/>
      <c r="T44" s="95"/>
      <c r="U44" s="95"/>
      <c r="V44" s="96"/>
      <c r="W44" s="97"/>
      <c r="X44" s="14"/>
    </row>
    <row r="45" spans="2:27">
      <c r="W45" s="14"/>
      <c r="X45" s="14"/>
    </row>
    <row r="46" spans="2:27">
      <c r="W46" s="44"/>
      <c r="X46" s="14"/>
    </row>
    <row r="47" spans="2:27">
      <c r="W47" s="14"/>
      <c r="X47" s="14"/>
    </row>
    <row r="48" spans="2:27">
      <c r="W48" s="14"/>
      <c r="X48" s="14"/>
    </row>
  </sheetData>
  <mergeCells count="70">
    <mergeCell ref="X18:AA18"/>
    <mergeCell ref="X19:AA19"/>
    <mergeCell ref="X20:AA20"/>
    <mergeCell ref="X21:AA21"/>
    <mergeCell ref="X22:AA22"/>
    <mergeCell ref="X23:AA23"/>
    <mergeCell ref="P42:P44"/>
    <mergeCell ref="U26:V26"/>
    <mergeCell ref="I42:K42"/>
    <mergeCell ref="I41:K41"/>
    <mergeCell ref="C33:K33"/>
    <mergeCell ref="C29:K29"/>
    <mergeCell ref="C39:K39"/>
    <mergeCell ref="O26:R26"/>
    <mergeCell ref="D44:H44"/>
    <mergeCell ref="D43:F43"/>
    <mergeCell ref="I43:J43"/>
    <mergeCell ref="I44:K44"/>
    <mergeCell ref="B44:C44"/>
    <mergeCell ref="N44:O44"/>
    <mergeCell ref="N43:O43"/>
    <mergeCell ref="B2:AA2"/>
    <mergeCell ref="T41:W41"/>
    <mergeCell ref="L26:M26"/>
    <mergeCell ref="X8:AA8"/>
    <mergeCell ref="X9:AA9"/>
    <mergeCell ref="X10:AA10"/>
    <mergeCell ref="C38:K38"/>
    <mergeCell ref="O34:S34"/>
    <mergeCell ref="O35:S35"/>
    <mergeCell ref="D5:N5"/>
    <mergeCell ref="D6:N6"/>
    <mergeCell ref="B6:C6"/>
    <mergeCell ref="C37:K37"/>
    <mergeCell ref="C30:K30"/>
    <mergeCell ref="C31:K31"/>
    <mergeCell ref="B28:N28"/>
    <mergeCell ref="N4:O4"/>
    <mergeCell ref="Q4:U4"/>
    <mergeCell ref="O38:Q38"/>
    <mergeCell ref="O36:T36"/>
    <mergeCell ref="C34:K34"/>
    <mergeCell ref="B43:C43"/>
    <mergeCell ref="C32:K32"/>
    <mergeCell ref="O29:S29"/>
    <mergeCell ref="X24:AA24"/>
    <mergeCell ref="X25:AA25"/>
    <mergeCell ref="O32:T32"/>
    <mergeCell ref="P41:S41"/>
    <mergeCell ref="O30:S30"/>
    <mergeCell ref="O31:T31"/>
    <mergeCell ref="O33:S33"/>
    <mergeCell ref="Y28:AA28"/>
    <mergeCell ref="O28:W28"/>
    <mergeCell ref="V4:W4"/>
    <mergeCell ref="B5:C5"/>
    <mergeCell ref="B10:M10"/>
    <mergeCell ref="B26:C26"/>
    <mergeCell ref="Q5:X5"/>
    <mergeCell ref="Q6:X6"/>
    <mergeCell ref="O7:X7"/>
    <mergeCell ref="B7:N7"/>
    <mergeCell ref="X14:AA14"/>
    <mergeCell ref="X15:AA15"/>
    <mergeCell ref="X16:AA16"/>
    <mergeCell ref="X17:AA17"/>
    <mergeCell ref="X11:AA11"/>
    <mergeCell ref="X12:AA12"/>
    <mergeCell ref="X13:AA13"/>
    <mergeCell ref="I4:L4"/>
  </mergeCells>
  <pageMargins left="0.25" right="0.25" top="0.75" bottom="0.75" header="0.3" footer="0.3"/>
  <pageSetup scale="4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2" sqref="G12"/>
    </sheetView>
  </sheetViews>
  <sheetFormatPr defaultRowHeight="15"/>
  <cols>
    <col min="1" max="1" width="6.42578125" customWidth="1"/>
    <col min="2" max="2" width="9" customWidth="1"/>
    <col min="3" max="3" width="8.7109375" customWidth="1"/>
    <col min="4" max="4" width="7.5703125" customWidth="1"/>
    <col min="5" max="5" width="9.42578125" customWidth="1"/>
    <col min="6" max="6" width="9" customWidth="1"/>
    <col min="7" max="7" width="7.85546875" customWidth="1"/>
    <col min="8" max="8" width="11.7109375" customWidth="1"/>
    <col min="9" max="9" width="8.28515625" customWidth="1"/>
    <col min="10" max="10" width="8" customWidth="1"/>
    <col min="12" max="12" width="8.28515625" customWidth="1"/>
    <col min="13" max="13" width="7.7109375" customWidth="1"/>
    <col min="15" max="15" width="11.5703125" customWidth="1"/>
    <col min="16" max="16" width="7.28515625" customWidth="1"/>
    <col min="17" max="17" width="14.28515625" customWidth="1"/>
  </cols>
  <sheetData>
    <row r="1" spans="1:17" ht="15.75">
      <c r="A1" s="125"/>
      <c r="B1" s="125"/>
      <c r="C1" s="125"/>
      <c r="D1" s="125"/>
      <c r="E1" s="127"/>
      <c r="G1" s="125"/>
      <c r="H1" s="128" t="s">
        <v>90</v>
      </c>
      <c r="I1" s="125"/>
      <c r="J1" s="125"/>
      <c r="K1" s="125"/>
      <c r="L1" s="125"/>
      <c r="M1" s="125"/>
      <c r="N1" s="125"/>
      <c r="O1" s="125"/>
      <c r="P1" s="125"/>
      <c r="Q1" s="125"/>
    </row>
    <row r="2" spans="1:17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126" t="s">
        <v>91</v>
      </c>
      <c r="B3" s="125"/>
      <c r="C3" s="125"/>
      <c r="D3" s="125"/>
      <c r="E3" s="125"/>
      <c r="F3" s="125"/>
      <c r="G3" s="125"/>
      <c r="H3" s="125"/>
      <c r="I3" s="125" t="s">
        <v>92</v>
      </c>
      <c r="J3" s="125"/>
      <c r="K3" s="125"/>
      <c r="L3" s="125"/>
      <c r="M3" s="125"/>
      <c r="N3" s="125" t="s">
        <v>106</v>
      </c>
      <c r="O3" s="125"/>
      <c r="P3" s="125"/>
      <c r="Q3" s="125"/>
    </row>
    <row r="4" spans="1:17">
      <c r="A4" s="126" t="s">
        <v>93</v>
      </c>
      <c r="B4" s="125"/>
      <c r="C4" s="125"/>
      <c r="D4" s="125"/>
      <c r="E4" s="125"/>
      <c r="F4" s="125" t="s">
        <v>94</v>
      </c>
      <c r="G4" s="125"/>
      <c r="H4" s="125"/>
      <c r="I4" s="125" t="s">
        <v>95</v>
      </c>
      <c r="J4" s="125"/>
      <c r="K4" s="125"/>
      <c r="L4" s="125" t="s">
        <v>107</v>
      </c>
      <c r="M4" s="125"/>
      <c r="N4" s="126" t="s">
        <v>109</v>
      </c>
      <c r="P4" s="125"/>
      <c r="Q4" s="125" t="s">
        <v>108</v>
      </c>
    </row>
    <row r="5" spans="1:17" ht="45" customHeight="1">
      <c r="A5" s="236" t="s">
        <v>89</v>
      </c>
      <c r="B5" s="238" t="s">
        <v>96</v>
      </c>
      <c r="C5" s="240" t="s">
        <v>102</v>
      </c>
      <c r="D5" s="240"/>
      <c r="E5" s="240"/>
      <c r="F5" s="241" t="s">
        <v>99</v>
      </c>
      <c r="G5" s="242"/>
      <c r="H5" s="243"/>
      <c r="I5" s="240" t="s">
        <v>100</v>
      </c>
      <c r="J5" s="240"/>
      <c r="K5" s="240"/>
      <c r="L5" s="240" t="s">
        <v>101</v>
      </c>
      <c r="M5" s="240"/>
      <c r="N5" s="240"/>
      <c r="O5" s="235" t="s">
        <v>103</v>
      </c>
      <c r="P5" s="235" t="s">
        <v>105</v>
      </c>
      <c r="Q5" s="235" t="s">
        <v>104</v>
      </c>
    </row>
    <row r="6" spans="1:17">
      <c r="A6" s="237"/>
      <c r="B6" s="239"/>
      <c r="C6" s="124" t="s">
        <v>98</v>
      </c>
      <c r="D6" s="129" t="s">
        <v>97</v>
      </c>
      <c r="E6" s="124" t="s">
        <v>19</v>
      </c>
      <c r="F6" s="129" t="s">
        <v>98</v>
      </c>
      <c r="G6" s="129" t="s">
        <v>97</v>
      </c>
      <c r="H6" s="124" t="s">
        <v>19</v>
      </c>
      <c r="I6" s="129" t="s">
        <v>98</v>
      </c>
      <c r="J6" s="129" t="s">
        <v>97</v>
      </c>
      <c r="K6" s="124" t="s">
        <v>19</v>
      </c>
      <c r="L6" s="129" t="s">
        <v>98</v>
      </c>
      <c r="M6" s="129" t="s">
        <v>97</v>
      </c>
      <c r="N6" s="124" t="s">
        <v>19</v>
      </c>
      <c r="O6" s="235"/>
      <c r="P6" s="235"/>
      <c r="Q6" s="235"/>
    </row>
    <row r="7" spans="1:17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  <c r="N7" s="124">
        <v>14</v>
      </c>
      <c r="O7" s="124">
        <v>15</v>
      </c>
      <c r="P7" s="124">
        <v>16</v>
      </c>
      <c r="Q7" s="124">
        <v>17</v>
      </c>
    </row>
    <row r="8" spans="1:17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>
      <c r="A10" s="123"/>
      <c r="B10" s="123"/>
      <c r="C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</sheetData>
  <mergeCells count="9">
    <mergeCell ref="O5:O6"/>
    <mergeCell ref="P5:P6"/>
    <mergeCell ref="Q5:Q6"/>
    <mergeCell ref="A5:A6"/>
    <mergeCell ref="B5:B6"/>
    <mergeCell ref="C5:E5"/>
    <mergeCell ref="F5:H5"/>
    <mergeCell ref="I5:K5"/>
    <mergeCell ref="L5:N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Cash Book-present</vt:lpstr>
      <vt:lpstr>loan ledger-present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2016-12-23T11:27:53Z</dcterms:modified>
</cp:coreProperties>
</file>